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0115" windowHeight="8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8" i="1" l="1"/>
  <c r="E18" i="1" s="1"/>
  <c r="G18" i="1" s="1"/>
  <c r="D17" i="1"/>
  <c r="E17" i="1" s="1"/>
  <c r="G17" i="1" s="1"/>
  <c r="D16" i="1"/>
  <c r="E16" i="1" s="1"/>
  <c r="G16" i="1" s="1"/>
  <c r="E15" i="1"/>
  <c r="G15" i="1" s="1"/>
  <c r="D15" i="1"/>
  <c r="D14" i="1"/>
  <c r="E14" i="1" s="1"/>
  <c r="G14" i="1" s="1"/>
  <c r="D13" i="1"/>
  <c r="E13" i="1" s="1"/>
  <c r="G13" i="1" s="1"/>
  <c r="D12" i="1"/>
  <c r="E12" i="1" s="1"/>
  <c r="G12" i="1" s="1"/>
  <c r="E11" i="1"/>
  <c r="G11" i="1" s="1"/>
  <c r="D11" i="1"/>
  <c r="D10" i="1"/>
  <c r="E10" i="1" s="1"/>
  <c r="G10" i="1" s="1"/>
  <c r="D9" i="1"/>
  <c r="E9" i="1" s="1"/>
  <c r="G9" i="1" s="1"/>
  <c r="D8" i="1"/>
  <c r="E8" i="1" s="1"/>
  <c r="G8" i="1" s="1"/>
  <c r="E7" i="1"/>
  <c r="G7" i="1" s="1"/>
  <c r="D7" i="1"/>
  <c r="F7" i="1" l="1"/>
  <c r="F8" i="1" l="1"/>
  <c r="H7" i="1"/>
  <c r="F9" i="1" l="1"/>
  <c r="H8" i="1"/>
  <c r="F10" i="1" l="1"/>
  <c r="H9" i="1"/>
  <c r="H10" i="1" l="1"/>
  <c r="F11" i="1"/>
  <c r="F12" i="1" l="1"/>
  <c r="H11" i="1"/>
  <c r="F13" i="1" l="1"/>
  <c r="H12" i="1"/>
  <c r="F14" i="1" l="1"/>
  <c r="H13" i="1"/>
  <c r="H14" i="1" l="1"/>
  <c r="F15" i="1"/>
  <c r="F16" i="1" l="1"/>
  <c r="H15" i="1"/>
  <c r="H16" i="1" l="1"/>
  <c r="F17" i="1"/>
  <c r="F18" i="1" l="1"/>
  <c r="H18" i="1" s="1"/>
  <c r="H17" i="1"/>
</calcChain>
</file>

<file path=xl/sharedStrings.xml><?xml version="1.0" encoding="utf-8"?>
<sst xmlns="http://schemas.openxmlformats.org/spreadsheetml/2006/main" count="14" uniqueCount="14">
  <si>
    <t>Tracking Signal</t>
  </si>
  <si>
    <t>Linear Regression Forecast (Ft)</t>
  </si>
  <si>
    <t>(At - Ft)</t>
  </si>
  <si>
    <t>│At - Ft│</t>
  </si>
  <si>
    <r>
      <t>y</t>
    </r>
    <r>
      <rPr>
        <b/>
        <vertAlign val="subscript"/>
        <sz val="11"/>
        <color theme="1"/>
        <rFont val="Calibri"/>
        <family val="2"/>
        <scheme val="minor"/>
      </rPr>
      <t>c</t>
    </r>
  </si>
  <si>
    <t>a</t>
  </si>
  <si>
    <t>b</t>
  </si>
  <si>
    <t>CSE</t>
  </si>
  <si>
    <t>Month</t>
  </si>
  <si>
    <t>X-Advertising (in $ 000)</t>
  </si>
  <si>
    <t>Car sales (At)</t>
  </si>
  <si>
    <t>5.86 + 0.437*xi</t>
  </si>
  <si>
    <t>Chapter 13-Solved Problem 9: Tracking Signals for Champion Auto Group</t>
  </si>
  <si>
    <t>=(F8/G8)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</si>
</sst>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3" fillId="0" borderId="0" xfId="0" applyFont="1"/>
    <xf numFmtId="2" fontId="3" fillId="0" borderId="0" xfId="0" applyNumberFormat="1" applyFont="1"/>
    <xf numFmtId="0" fontId="4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dPt>
            <c:idx val="3"/>
            <c:marker>
              <c:spPr>
                <a:solidFill>
                  <a:schemeClr val="accent6">
                    <a:lumMod val="75000"/>
                  </a:schemeClr>
                </a:solidFill>
                <a:effectLst>
                  <a:outerShdw blurRad="50800" dist="50800" dir="5400000" algn="ctr" rotWithShape="0">
                    <a:schemeClr val="bg1"/>
                  </a:outerShdw>
                </a:effectLst>
              </c:spPr>
            </c:marker>
            <c:bubble3D val="0"/>
            <c:spPr>
              <a:effectLst>
                <a:outerShdw blurRad="50800" dist="50800" dir="5400000" algn="ctr" rotWithShape="0">
                  <a:schemeClr val="bg1"/>
                </a:outerShdw>
              </a:effectLst>
            </c:spPr>
          </c:dPt>
          <c:dPt>
            <c:idx val="5"/>
            <c:marker>
              <c:spPr>
                <a:solidFill>
                  <a:schemeClr val="accent6">
                    <a:lumMod val="75000"/>
                  </a:schemeClr>
                </a:solidFill>
              </c:spPr>
            </c:marker>
            <c:bubble3D val="0"/>
          </c:dPt>
          <c:val>
            <c:numRef>
              <c:f>Sheet1!$H$7:$H$18</c:f>
              <c:numCache>
                <c:formatCode>0.00</c:formatCode>
                <c:ptCount val="12"/>
                <c:pt idx="0" formatCode="General">
                  <c:v>1</c:v>
                </c:pt>
                <c:pt idx="1">
                  <c:v>5.5218002812939613</c:v>
                </c:pt>
                <c:pt idx="2">
                  <c:v>1.6785343933632904</c:v>
                </c:pt>
                <c:pt idx="3">
                  <c:v>4.3260273972602716</c:v>
                </c:pt>
                <c:pt idx="4">
                  <c:v>7.0974358974358864</c:v>
                </c:pt>
                <c:pt idx="5">
                  <c:v>44.419607843136816</c:v>
                </c:pt>
                <c:pt idx="6">
                  <c:v>10.09402546523016</c:v>
                </c:pt>
                <c:pt idx="7">
                  <c:v>1.1311000827129867</c:v>
                </c:pt>
                <c:pt idx="8">
                  <c:v>183.33333333332649</c:v>
                </c:pt>
                <c:pt idx="9">
                  <c:v>1.9617065920615497</c:v>
                </c:pt>
                <c:pt idx="10">
                  <c:v>1.0495067592254301</c:v>
                </c:pt>
                <c:pt idx="11">
                  <c:v>-3.7688442211054329E-2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046080"/>
        <c:axId val="48048000"/>
      </c:lineChart>
      <c:catAx>
        <c:axId val="4804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48048000"/>
        <c:crossesAt val="-5"/>
        <c:auto val="1"/>
        <c:lblAlgn val="ctr"/>
        <c:lblOffset val="100"/>
        <c:noMultiLvlLbl val="0"/>
      </c:catAx>
      <c:valAx>
        <c:axId val="4804800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Tracking Signal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8046080"/>
        <c:crossesAt val="1"/>
        <c:crossBetween val="between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1066800</xdr:colOff>
      <xdr:row>2</xdr:row>
      <xdr:rowOff>161925</xdr:rowOff>
    </xdr:from>
    <xdr:to>
      <xdr:col>3</xdr:col>
      <xdr:colOff>828675</xdr:colOff>
      <xdr:row>5</xdr:row>
      <xdr:rowOff>47625</xdr:rowOff>
    </xdr:to>
    <xdr:cxnSp macro="">
      <xdr:nvCxnSpPr>
        <xdr:cNvPr id="9" name="Straight Arrow Connector 8"/>
        <xdr:cNvCxnSpPr/>
      </xdr:nvCxnSpPr>
      <xdr:spPr>
        <a:xfrm>
          <a:off x="1847850" y="542925"/>
          <a:ext cx="2114550" cy="495300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652461</xdr:colOff>
      <xdr:row>20</xdr:row>
      <xdr:rowOff>95249</xdr:rowOff>
    </xdr:from>
    <xdr:to>
      <xdr:col>7</xdr:col>
      <xdr:colOff>857250</xdr:colOff>
      <xdr:row>40</xdr:row>
      <xdr:rowOff>161924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333375</xdr:colOff>
      <xdr:row>3</xdr:row>
      <xdr:rowOff>171450</xdr:rowOff>
    </xdr:from>
    <xdr:to>
      <xdr:col>7</xdr:col>
      <xdr:colOff>704850</xdr:colOff>
      <xdr:row>7</xdr:row>
      <xdr:rowOff>76200</xdr:rowOff>
    </xdr:to>
    <xdr:cxnSp macro="">
      <xdr:nvCxnSpPr>
        <xdr:cNvPr id="3" name="Straight Arrow Connector 2"/>
        <xdr:cNvCxnSpPr/>
      </xdr:nvCxnSpPr>
      <xdr:spPr>
        <a:xfrm flipH="1" flipV="1">
          <a:off x="7543800" y="781050"/>
          <a:ext cx="371475" cy="66675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0.11267</cdr:x>
      <cdr:y>0.61387</cdr:y>
    </cdr:from>
    <cdr:to>
      <cdr:x>0.8649</cdr:x>
      <cdr:y>0.61676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583249" y="2379765"/>
          <a:ext cx="3894219" cy="11203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0.11586</cdr:x>
      <cdr:y>0.38434</cdr:y>
    </cdr:from>
    <cdr:to>
      <cdr:x>0.8681</cdr:x>
      <cdr:y>0.38723</cdr:y>
    </cdr:to>
    <cdr:cxnSp macro="">
      <cdr:nvCxnSpPr>
        <cdr:cNvPr id="7" name="Straight Connector 6"/>
        <cdr:cNvCxnSpPr/>
      </cdr:nvCxnSpPr>
      <cdr:spPr>
        <a:xfrm xmlns:a="http://schemas.openxmlformats.org/drawingml/2006/main">
          <a:off x="599803" y="1489965"/>
          <a:ext cx="3894219" cy="11203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00B05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0.11924</cdr:x>
      <cdr:y>0.84767</cdr:y>
    </cdr:from>
    <cdr:to>
      <cdr:x>0.86201</cdr:x>
      <cdr:y>0.8511</cdr:y>
    </cdr:to>
    <cdr:cxnSp macro="">
      <cdr:nvCxnSpPr>
        <cdr:cNvPr id="11" name="Straight Connector 10"/>
        <cdr:cNvCxnSpPr/>
      </cdr:nvCxnSpPr>
      <cdr:spPr>
        <a:xfrm xmlns:a="http://schemas.openxmlformats.org/drawingml/2006/main" flipV="1">
          <a:off x="617299" y="3286126"/>
          <a:ext cx="3845165" cy="13315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00B05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/>
  </sheetViews>
  <sheetFormatPr defaultRowHeight="15" x14ac:dyDescent="0.25"/>
  <cols>
    <col min="1" max="1" width="11.7109375" bestFit="1" customWidth="1"/>
    <col min="2" max="2" width="21.85546875" bestFit="1" customWidth="1"/>
    <col min="3" max="3" width="18.5703125" bestFit="1" customWidth="1"/>
    <col min="4" max="4" width="28.5703125" bestFit="1" customWidth="1"/>
    <col min="8" max="8" width="14.140625" bestFit="1" customWidth="1"/>
  </cols>
  <sheetData>
    <row r="1" spans="1:8" x14ac:dyDescent="0.25">
      <c r="A1" s="1" t="s">
        <v>12</v>
      </c>
    </row>
    <row r="2" spans="1:8" x14ac:dyDescent="0.25">
      <c r="A2" s="1"/>
    </row>
    <row r="3" spans="1:8" ht="18" x14ac:dyDescent="0.35">
      <c r="A3" s="1" t="s">
        <v>4</v>
      </c>
      <c r="B3" t="s">
        <v>11</v>
      </c>
    </row>
    <row r="4" spans="1:8" x14ac:dyDescent="0.25">
      <c r="A4" s="1" t="s">
        <v>5</v>
      </c>
      <c r="B4">
        <v>5.86</v>
      </c>
      <c r="H4" s="4" t="s">
        <v>13</v>
      </c>
    </row>
    <row r="5" spans="1:8" x14ac:dyDescent="0.25">
      <c r="A5" s="1" t="s">
        <v>6</v>
      </c>
      <c r="B5">
        <v>0.437</v>
      </c>
    </row>
    <row r="6" spans="1:8" x14ac:dyDescent="0.25">
      <c r="A6" t="s">
        <v>8</v>
      </c>
      <c r="B6" t="s">
        <v>9</v>
      </c>
      <c r="C6" t="s">
        <v>10</v>
      </c>
      <c r="D6" t="s">
        <v>1</v>
      </c>
      <c r="E6" t="s">
        <v>2</v>
      </c>
      <c r="F6" t="s">
        <v>7</v>
      </c>
      <c r="G6" t="s">
        <v>3</v>
      </c>
      <c r="H6" s="2" t="s">
        <v>0</v>
      </c>
    </row>
    <row r="7" spans="1:8" x14ac:dyDescent="0.25">
      <c r="A7">
        <v>1</v>
      </c>
      <c r="B7">
        <v>25</v>
      </c>
      <c r="C7">
        <v>20</v>
      </c>
      <c r="D7">
        <f>($B$4+($B$5*B7))</f>
        <v>16.785</v>
      </c>
      <c r="E7">
        <f>(C7-D7)</f>
        <v>3.2149999999999999</v>
      </c>
      <c r="F7">
        <f>E7</f>
        <v>3.2149999999999999</v>
      </c>
      <c r="G7">
        <f>ABS(E7)</f>
        <v>3.2149999999999999</v>
      </c>
      <c r="H7" s="2">
        <f>(F7/G7)</f>
        <v>1</v>
      </c>
    </row>
    <row r="8" spans="1:8" x14ac:dyDescent="0.25">
      <c r="A8">
        <v>2</v>
      </c>
      <c r="B8">
        <v>17</v>
      </c>
      <c r="C8">
        <v>14</v>
      </c>
      <c r="D8">
        <f t="shared" ref="D8:D18" si="0">($B$4+($B$5*B8))</f>
        <v>13.289000000000001</v>
      </c>
      <c r="E8">
        <f t="shared" ref="E8:E18" si="1">(C8-D8)</f>
        <v>0.71099999999999852</v>
      </c>
      <c r="F8">
        <f>(F7+E8)</f>
        <v>3.9259999999999984</v>
      </c>
      <c r="G8">
        <f t="shared" ref="G8:G18" si="2">ABS(E8)</f>
        <v>0.71099999999999852</v>
      </c>
      <c r="H8" s="3">
        <f t="shared" ref="H8:H18" si="3">(F8/G8)</f>
        <v>5.5218002812939613</v>
      </c>
    </row>
    <row r="9" spans="1:8" x14ac:dyDescent="0.25">
      <c r="A9">
        <v>3</v>
      </c>
      <c r="B9">
        <v>42</v>
      </c>
      <c r="C9">
        <v>30</v>
      </c>
      <c r="D9">
        <f t="shared" si="0"/>
        <v>24.213999999999999</v>
      </c>
      <c r="E9">
        <f t="shared" si="1"/>
        <v>5.7860000000000014</v>
      </c>
      <c r="F9">
        <f t="shared" ref="F9:F18" si="4">(F8+E9)</f>
        <v>9.7119999999999997</v>
      </c>
      <c r="G9">
        <f t="shared" si="2"/>
        <v>5.7860000000000014</v>
      </c>
      <c r="H9" s="3">
        <f t="shared" si="3"/>
        <v>1.6785343933632904</v>
      </c>
    </row>
    <row r="10" spans="1:8" x14ac:dyDescent="0.25">
      <c r="A10">
        <v>4</v>
      </c>
      <c r="B10">
        <v>60</v>
      </c>
      <c r="C10">
        <v>35</v>
      </c>
      <c r="D10">
        <f t="shared" si="0"/>
        <v>32.08</v>
      </c>
      <c r="E10">
        <f t="shared" si="1"/>
        <v>2.9200000000000017</v>
      </c>
      <c r="F10">
        <f t="shared" si="4"/>
        <v>12.632000000000001</v>
      </c>
      <c r="G10">
        <f t="shared" si="2"/>
        <v>2.9200000000000017</v>
      </c>
      <c r="H10" s="3">
        <f t="shared" si="3"/>
        <v>4.3260273972602716</v>
      </c>
    </row>
    <row r="11" spans="1:8" x14ac:dyDescent="0.25">
      <c r="A11">
        <v>5</v>
      </c>
      <c r="B11">
        <v>100</v>
      </c>
      <c r="C11">
        <v>48</v>
      </c>
      <c r="D11">
        <f t="shared" si="0"/>
        <v>49.56</v>
      </c>
      <c r="E11">
        <f t="shared" si="1"/>
        <v>-1.5600000000000023</v>
      </c>
      <c r="F11">
        <f t="shared" si="4"/>
        <v>11.071999999999999</v>
      </c>
      <c r="G11">
        <f t="shared" si="2"/>
        <v>1.5600000000000023</v>
      </c>
      <c r="H11" s="3">
        <f t="shared" si="3"/>
        <v>7.0974358974358864</v>
      </c>
    </row>
    <row r="12" spans="1:8" x14ac:dyDescent="0.25">
      <c r="A12">
        <v>6</v>
      </c>
      <c r="B12">
        <v>105</v>
      </c>
      <c r="C12">
        <v>52</v>
      </c>
      <c r="D12">
        <f t="shared" si="0"/>
        <v>51.744999999999997</v>
      </c>
      <c r="E12">
        <f t="shared" si="1"/>
        <v>0.25500000000000256</v>
      </c>
      <c r="F12">
        <f t="shared" si="4"/>
        <v>11.327000000000002</v>
      </c>
      <c r="G12">
        <f t="shared" si="2"/>
        <v>0.25500000000000256</v>
      </c>
      <c r="H12" s="3">
        <f t="shared" si="3"/>
        <v>44.419607843136816</v>
      </c>
    </row>
    <row r="13" spans="1:8" x14ac:dyDescent="0.25">
      <c r="A13">
        <v>7</v>
      </c>
      <c r="B13">
        <v>53</v>
      </c>
      <c r="C13">
        <v>28</v>
      </c>
      <c r="D13">
        <f t="shared" si="0"/>
        <v>29.021000000000001</v>
      </c>
      <c r="E13">
        <f t="shared" si="1"/>
        <v>-1.0210000000000008</v>
      </c>
      <c r="F13">
        <f t="shared" si="4"/>
        <v>10.306000000000001</v>
      </c>
      <c r="G13">
        <f t="shared" si="2"/>
        <v>1.0210000000000008</v>
      </c>
      <c r="H13" s="3">
        <f t="shared" si="3"/>
        <v>10.09402546523016</v>
      </c>
    </row>
    <row r="14" spans="1:8" x14ac:dyDescent="0.25">
      <c r="A14">
        <v>8</v>
      </c>
      <c r="B14">
        <v>48</v>
      </c>
      <c r="C14">
        <v>22</v>
      </c>
      <c r="D14">
        <f t="shared" si="0"/>
        <v>26.835999999999999</v>
      </c>
      <c r="E14">
        <f t="shared" si="1"/>
        <v>-4.8359999999999985</v>
      </c>
      <c r="F14">
        <f t="shared" si="4"/>
        <v>5.4700000000000024</v>
      </c>
      <c r="G14">
        <f t="shared" si="2"/>
        <v>4.8359999999999985</v>
      </c>
      <c r="H14" s="3">
        <f t="shared" si="3"/>
        <v>1.1311000827129867</v>
      </c>
    </row>
    <row r="15" spans="1:8" x14ac:dyDescent="0.25">
      <c r="A15">
        <v>9</v>
      </c>
      <c r="B15">
        <v>30</v>
      </c>
      <c r="C15">
        <v>19</v>
      </c>
      <c r="D15">
        <f t="shared" si="0"/>
        <v>18.97</v>
      </c>
      <c r="E15">
        <f t="shared" si="1"/>
        <v>3.0000000000001137E-2</v>
      </c>
      <c r="F15">
        <f t="shared" si="4"/>
        <v>5.5000000000000036</v>
      </c>
      <c r="G15">
        <f t="shared" si="2"/>
        <v>3.0000000000001137E-2</v>
      </c>
      <c r="H15" s="3">
        <f t="shared" si="3"/>
        <v>183.33333333332649</v>
      </c>
    </row>
    <row r="16" spans="1:8" x14ac:dyDescent="0.25">
      <c r="A16">
        <v>10</v>
      </c>
      <c r="B16">
        <v>33</v>
      </c>
      <c r="C16">
        <v>26</v>
      </c>
      <c r="D16">
        <f t="shared" si="0"/>
        <v>20.280999999999999</v>
      </c>
      <c r="E16">
        <f t="shared" si="1"/>
        <v>5.7190000000000012</v>
      </c>
      <c r="F16">
        <f t="shared" si="4"/>
        <v>11.219000000000005</v>
      </c>
      <c r="G16">
        <f t="shared" si="2"/>
        <v>5.7190000000000012</v>
      </c>
      <c r="H16" s="3">
        <f t="shared" si="3"/>
        <v>1.9617065920615497</v>
      </c>
    </row>
    <row r="17" spans="1:8" x14ac:dyDescent="0.25">
      <c r="A17">
        <v>11</v>
      </c>
      <c r="B17">
        <v>22</v>
      </c>
      <c r="C17">
        <v>10</v>
      </c>
      <c r="D17">
        <f t="shared" si="0"/>
        <v>15.474</v>
      </c>
      <c r="E17">
        <f t="shared" si="1"/>
        <v>-5.4740000000000002</v>
      </c>
      <c r="F17">
        <f t="shared" si="4"/>
        <v>5.7450000000000045</v>
      </c>
      <c r="G17">
        <f t="shared" si="2"/>
        <v>5.4740000000000002</v>
      </c>
      <c r="H17" s="3">
        <f t="shared" si="3"/>
        <v>1.0495067592254301</v>
      </c>
    </row>
    <row r="18" spans="1:8" x14ac:dyDescent="0.25">
      <c r="A18">
        <v>12</v>
      </c>
      <c r="B18">
        <v>30</v>
      </c>
      <c r="C18">
        <v>13</v>
      </c>
      <c r="D18">
        <f t="shared" si="0"/>
        <v>18.97</v>
      </c>
      <c r="E18">
        <f t="shared" si="1"/>
        <v>-5.9699999999999989</v>
      </c>
      <c r="F18">
        <f t="shared" si="4"/>
        <v>-0.22499999999999432</v>
      </c>
      <c r="G18">
        <f t="shared" si="2"/>
        <v>5.9699999999999989</v>
      </c>
      <c r="H18" s="3">
        <f t="shared" si="3"/>
        <v>-3.7688442211054329E-2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Porter, Nathan</cp:lastModifiedBy>
  <dcterms:created xsi:type="dcterms:W3CDTF">2013-06-12T11:37:25Z</dcterms:created>
  <dcterms:modified xsi:type="dcterms:W3CDTF">2016-12-20T21:39:00Z</dcterms:modified>
</cp:coreProperties>
</file>